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К" sheetId="1" r:id="rId1"/>
    <sheet name="К" sheetId="2" r:id="rId2"/>
    <sheet name="СпМ" sheetId="3" r:id="rId3"/>
    <sheet name="Мстр1" sheetId="4" r:id="rId4"/>
    <sheet name="Мстр2" sheetId="5" r:id="rId5"/>
  </sheets>
  <definedNames>
    <definedName name="_xlnm.Print_Area" localSheetId="1">'К'!$A$1:$J$71</definedName>
    <definedName name="_xlnm.Print_Area" localSheetId="3">'Мстр1'!$A$1:$G$75</definedName>
    <definedName name="_xlnm.Print_Area" localSheetId="4">'Мстр2'!$A$1:$K$76</definedName>
    <definedName name="_xlnm.Print_Area" localSheetId="0">'СпК'!$A$1:$I$64</definedName>
    <definedName name="_xlnm.Print_Area" localSheetId="2">'СпМ'!$A$1:$I$64</definedName>
  </definedNames>
  <calcPr fullCalcOnLoad="1" refMode="R1C1"/>
</workbook>
</file>

<file path=xl/sharedStrings.xml><?xml version="1.0" encoding="utf-8"?>
<sst xmlns="http://schemas.openxmlformats.org/spreadsheetml/2006/main" count="299" uniqueCount="68">
  <si>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</si>
  <si>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</si>
  <si>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</si>
  <si>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</si>
  <si>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</si>
  <si>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</si>
  <si>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</si>
  <si>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</si>
  <si>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</si>
  <si>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</si>
  <si>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</si>
  <si>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</si>
  <si>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</si>
  <si>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</si>
  <si>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</si>
  <si>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</si>
  <si>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</si>
  <si>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</si>
  <si>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</si>
  <si>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</si>
  <si>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</si>
  <si>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</si>
  <si>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</si>
  <si>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</si>
  <si>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</si>
  <si>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</si>
  <si>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</si>
  <si>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</si>
  <si>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</si>
  <si>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</si>
  <si>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</si>
  <si>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</si>
  <si>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</si>
  <si>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2009. 17 января.</t>
  </si>
  <si>
    <t>Финал Турнира День российской печати.</t>
  </si>
  <si>
    <t>Яковлев Михаил</t>
  </si>
  <si>
    <t>Аристов Александр</t>
  </si>
  <si>
    <t>Кузнецов Александр</t>
  </si>
  <si>
    <t>Харламов Руслан</t>
  </si>
  <si>
    <t>Исмайлов Азат</t>
  </si>
  <si>
    <t>Максютов Азат</t>
  </si>
  <si>
    <t>Мустафин Рафаэль</t>
  </si>
  <si>
    <t>Урманов Артур</t>
  </si>
  <si>
    <t>Валеев Риф</t>
  </si>
  <si>
    <t>Ратникова Наталья</t>
  </si>
  <si>
    <t>Сафиуллин Азат</t>
  </si>
  <si>
    <t>Срумов Антон</t>
  </si>
  <si>
    <t>Шакиров Ильяс</t>
  </si>
  <si>
    <t>Уткулов Ринат</t>
  </si>
  <si>
    <t>Кузнецов Дмитрий</t>
  </si>
  <si>
    <t>Сафиуллин Александр</t>
  </si>
  <si>
    <t>Хабиров Марс</t>
  </si>
  <si>
    <t>Бакиров Наиль</t>
  </si>
  <si>
    <t>Семенов Юрий</t>
  </si>
  <si>
    <t>Тодрамович Александр</t>
  </si>
  <si>
    <t>Волков Виктор</t>
  </si>
  <si>
    <t>Насыров Илдар</t>
  </si>
  <si>
    <t>Давлетов Тимур</t>
  </si>
  <si>
    <t>Толкачев Иван</t>
  </si>
  <si>
    <t>Кубок Башкортостана 2009. 11 января.</t>
  </si>
  <si>
    <t>1/2 финала Турнира "День российской печати".</t>
  </si>
  <si>
    <t>Хубатулин Ринат</t>
  </si>
  <si>
    <t>Игнатенко Алексей</t>
  </si>
  <si>
    <t>Хайруллин Ренат</t>
  </si>
  <si>
    <t>Мухаметов Ришат</t>
  </si>
  <si>
    <t>Халимонов Евгений</t>
  </si>
  <si>
    <t>Истомин Андрей</t>
  </si>
  <si>
    <t>Шобухов Сергей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</si>
</sst>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37</v>
      </c>
      <c r="B1" s="27"/>
      <c r="C1" s="28" t="s">
        <v>59</v>
      </c>
      <c r="D1" s="27"/>
      <c r="E1" s="27"/>
      <c r="F1" s="27"/>
      <c r="G1" s="27"/>
      <c r="H1" s="27"/>
      <c r="I1" s="27"/>
    </row>
    <row r="2" spans="1:9" ht="18">
      <c r="A2" s="23" t="s">
        <v>39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44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СпК!C1</f>
        <v>Кубок Башкортостана 2009. 11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СпК!C2</f>
        <v>1/2 финала Турнира "День российской печати".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СпК!A1</f>
        <v>Кузнецов Александр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37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СпК!A16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37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СпК!A9</f>
        <v>Хайруллин Ренат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52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СпК!A8</f>
        <v>Бакиров Наиль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37</v>
      </c>
      <c r="F11" s="5"/>
      <c r="G11" s="13"/>
      <c r="H11" s="5"/>
      <c r="I11" s="5"/>
    </row>
    <row r="12" spans="1:9" ht="12.75">
      <c r="A12" s="4">
        <v>5</v>
      </c>
      <c r="B12" s="6" t="str">
        <f>СпК!A5</f>
        <v>Уткулов Ринат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48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СпК!A12</f>
        <v>Халимонов Евгений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47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СпК!A13</f>
        <v>Истомин Андрей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47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СпК!A4</f>
        <v>Шакиров Ильяс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37</v>
      </c>
      <c r="G19" s="8"/>
      <c r="H19" s="8"/>
      <c r="I19" s="8"/>
    </row>
    <row r="20" spans="1:9" ht="12.75">
      <c r="A20" s="4">
        <v>3</v>
      </c>
      <c r="B20" s="6" t="str">
        <f>СпК!A3</f>
        <v>Ратникова Наталья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44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СпК!A14</f>
        <v>Шобухов Сергей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44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СпК!A11</f>
        <v>Мухаметов Ришат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61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СпК!A6</f>
        <v>Хубатулин Ринат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44</v>
      </c>
      <c r="F27" s="15"/>
      <c r="G27" s="5"/>
      <c r="H27" s="5"/>
      <c r="I27" s="5"/>
    </row>
    <row r="28" spans="1:9" ht="12.75">
      <c r="A28" s="4">
        <v>7</v>
      </c>
      <c r="B28" s="6" t="str">
        <f>СпК!A7</f>
        <v>Игнатенко Алексей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55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СпК!A10</f>
        <v>Волков Виктор</v>
      </c>
      <c r="C30" s="11"/>
      <c r="D30" s="11"/>
      <c r="E30" s="4">
        <v>-15</v>
      </c>
      <c r="F30" s="6" t="str">
        <f>IF(F19=E11,E27,IF(F19=E27,E11,0))</f>
        <v>Ратникова Наталья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39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СпК!A15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39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СпК!A2</f>
        <v>Исмайлов Азат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Шакиров Ильяс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63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Хайруллин Ренат</v>
      </c>
      <c r="C38" s="7">
        <v>20</v>
      </c>
      <c r="D38" s="34" t="s">
        <v>63</v>
      </c>
      <c r="E38" s="7">
        <v>26</v>
      </c>
      <c r="F38" s="34" t="s">
        <v>47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Волков Виктор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Халимонов Евгений</v>
      </c>
      <c r="C40" s="5"/>
      <c r="D40" s="7">
        <v>24</v>
      </c>
      <c r="E40" s="35" t="s">
        <v>65</v>
      </c>
      <c r="F40" s="11"/>
      <c r="G40" s="5"/>
      <c r="H40" s="5"/>
      <c r="I40" s="5"/>
    </row>
    <row r="41" spans="1:9" ht="12.75">
      <c r="A41" s="5"/>
      <c r="B41" s="7">
        <v>17</v>
      </c>
      <c r="C41" s="6" t="s">
        <v>65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Истомин Андрей</v>
      </c>
      <c r="C42" s="7">
        <v>21</v>
      </c>
      <c r="D42" s="35" t="s">
        <v>65</v>
      </c>
      <c r="E42" s="15"/>
      <c r="F42" s="7">
        <v>28</v>
      </c>
      <c r="G42" s="34" t="s">
        <v>39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Хубатулин Ринат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Шобухов Сергей</v>
      </c>
      <c r="C44" s="5"/>
      <c r="D44" s="4">
        <v>-14</v>
      </c>
      <c r="E44" s="6" t="str">
        <f>IF(E27=D23,D31,IF(E27=D31,D23,0))</f>
        <v>Исмайлов Азат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64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Мухаметов Ришат</v>
      </c>
      <c r="C46" s="7">
        <v>22</v>
      </c>
      <c r="D46" s="34" t="s">
        <v>48</v>
      </c>
      <c r="E46" s="7">
        <v>27</v>
      </c>
      <c r="F46" s="35" t="s">
        <v>39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Уткулов Ринат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Игнатенко Алексей</v>
      </c>
      <c r="C48" s="5"/>
      <c r="D48" s="7">
        <v>25</v>
      </c>
      <c r="E48" s="35" t="s">
        <v>48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62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52</v>
      </c>
      <c r="E50" s="15"/>
      <c r="F50" s="4">
        <v>-28</v>
      </c>
      <c r="G50" s="6" t="str">
        <f>IF(G42=F38,F46,IF(G42=F46,F38,0))</f>
        <v>Шакиров Ильяс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Бакиров Наиль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Халимонов Евгений</v>
      </c>
      <c r="C53" s="5"/>
      <c r="D53" s="4">
        <v>-20</v>
      </c>
      <c r="E53" s="6" t="str">
        <f>IF(D38=C37,C39,IF(D38=C39,C37,0))</f>
        <v>Волков Виктор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48</v>
      </c>
      <c r="D54" s="5"/>
      <c r="E54" s="7">
        <v>31</v>
      </c>
      <c r="F54" s="8" t="s">
        <v>55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Уткулов Ринат</v>
      </c>
      <c r="C55" s="16" t="s">
        <v>4</v>
      </c>
      <c r="D55" s="4">
        <v>-21</v>
      </c>
      <c r="E55" s="10" t="str">
        <f>IF(D42=C41,C43,IF(D42=C43,C41,0))</f>
        <v>Хубатулин Ринат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Халимонов Евгений</v>
      </c>
      <c r="D56" s="5"/>
      <c r="E56" s="5"/>
      <c r="F56" s="7">
        <v>33</v>
      </c>
      <c r="G56" s="8" t="s">
        <v>62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Мухаметов Ришат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Хайруллин Ренат</v>
      </c>
      <c r="C58" s="5"/>
      <c r="D58" s="5"/>
      <c r="E58" s="7">
        <v>32</v>
      </c>
      <c r="F58" s="12" t="s">
        <v>62</v>
      </c>
      <c r="G58" s="20"/>
      <c r="H58" s="5"/>
      <c r="I58" s="5"/>
    </row>
    <row r="59" spans="1:9" ht="12.75">
      <c r="A59" s="5"/>
      <c r="B59" s="7">
        <v>30</v>
      </c>
      <c r="C59" s="8" t="s">
        <v>52</v>
      </c>
      <c r="D59" s="4">
        <v>-23</v>
      </c>
      <c r="E59" s="10" t="str">
        <f>IF(D50=C49,C51,IF(D50=C51,C49,0))</f>
        <v>Игнатенко Алексей</v>
      </c>
      <c r="F59" s="4">
        <v>-33</v>
      </c>
      <c r="G59" s="6" t="str">
        <f>IF(G56=F54,F58,IF(G56=F58,F54,0))</f>
        <v>Волков Виктор</v>
      </c>
      <c r="H59" s="14"/>
      <c r="I59" s="14"/>
    </row>
    <row r="60" spans="1:9" ht="12.75">
      <c r="A60" s="4">
        <v>-25</v>
      </c>
      <c r="B60" s="10" t="str">
        <f>IF(E48=D46,D50,IF(E48=D50,D46,0))</f>
        <v>Бакиров Наиль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Хайруллин Ренат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Хубатулин Ринат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64</v>
      </c>
      <c r="H63" s="14"/>
      <c r="I63" s="14"/>
    </row>
    <row r="64" spans="1:9" ht="12.75">
      <c r="A64" s="5"/>
      <c r="B64" s="7">
        <v>35</v>
      </c>
      <c r="C64" s="8" t="s">
        <v>66</v>
      </c>
      <c r="D64" s="5"/>
      <c r="E64" s="4">
        <v>-32</v>
      </c>
      <c r="F64" s="10" t="str">
        <f>IF(F58=E57,E59,IF(F58=E59,E57,0))</f>
        <v>Мухаметов Ришат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Истомин Андрей</v>
      </c>
      <c r="C65" s="11"/>
      <c r="D65" s="15"/>
      <c r="E65" s="5"/>
      <c r="F65" s="4">
        <v>-34</v>
      </c>
      <c r="G65" s="6" t="str">
        <f>IF(G63=F62,F64,IF(G63=F64,F62,0))</f>
        <v>Хубатулин Ринат</v>
      </c>
      <c r="H65" s="14"/>
      <c r="I65" s="14"/>
    </row>
    <row r="66" spans="1:9" ht="12.75">
      <c r="A66" s="5"/>
      <c r="B66" s="5"/>
      <c r="C66" s="7">
        <v>37</v>
      </c>
      <c r="D66" s="8" t="s">
        <v>66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Шобухов Сергей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67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Шобухов Сергей</v>
      </c>
      <c r="E69" s="4">
        <v>-36</v>
      </c>
      <c r="F69" s="10" t="str">
        <f>IF(C68=B67,B69,IF(C68=B69,B67,0))</f>
        <v>нет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35</v>
      </c>
      <c r="B1" s="27"/>
      <c r="C1" s="28" t="s">
        <v>33</v>
      </c>
      <c r="D1" s="27"/>
      <c r="E1" s="27"/>
      <c r="F1" s="27"/>
      <c r="G1" s="27"/>
      <c r="H1" s="27"/>
      <c r="I1" s="27"/>
    </row>
    <row r="2" spans="1:9" ht="18">
      <c r="A2" s="23" t="s">
        <v>36</v>
      </c>
      <c r="B2" s="27"/>
      <c r="C2" s="29" t="s">
        <v>34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55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56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57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2009. 17 января.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День российской печати.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Хабиров Марс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Сафиуллин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Валеев Риф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Толкачев Иван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Урманов Артур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Волков Виктор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Срумов Антон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Шакиров Ильяс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Кузнецов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Семенов Юрий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Уткулов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Сафиуллин Азат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Насыров Илдар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Мустафин Рафаэль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44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Ратникова Наталья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Кузнецов Дмитрий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IF(Мстр2!H14=Мстр2!G10,Мстр2!G18,IF(Мстр2!H14=Мстр2!G18,Мстр2!G10,0))</f>
        <v>Исмайлов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Бакиров Наиль</v>
      </c>
      <c r="C62" s="11"/>
      <c r="D62" s="11"/>
      <c r="E62" s="5"/>
      <c r="F62" s="7">
        <v>61</v>
      </c>
      <c r="G62" s="8" t="s">
        <v>39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36</v>
      </c>
      <c r="E63" s="4">
        <v>-59</v>
      </c>
      <c r="F63" s="10" t="str">
        <f>IF(Мстр2!H30=Мстр2!G26,Мстр2!G34,IF(Мстр2!H30=Мстр2!G34,Мстр2!G26,0))</f>
        <v>Харламов Руслан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Харламов Руслан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Урманов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Мустафин Рафаэль</v>
      </c>
      <c r="C68" s="5"/>
      <c r="D68" s="5"/>
      <c r="E68" s="4">
        <v>-57</v>
      </c>
      <c r="F68" s="10" t="str">
        <f>IF(Мстр2!G26=Мстр2!F22,Мстр2!F30,IF(Мстр2!G26=Мстр2!F30,Мстр2!F22,0))</f>
        <v>Ратникова Наталья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Ратникова Наталья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Максютов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41</v>
      </c>
      <c r="E71" s="4">
        <v>-63</v>
      </c>
      <c r="F71" s="6" t="str">
        <f>IF(C69=B68,B70,IF(C69=B70,B68,0))</f>
        <v>Максютов Азат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Сафиуллин Азат</v>
      </c>
      <c r="C72" s="11"/>
      <c r="D72" s="17" t="s">
        <v>6</v>
      </c>
      <c r="E72" s="5"/>
      <c r="F72" s="7">
        <v>66</v>
      </c>
      <c r="G72" s="8" t="s">
        <v>43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45</v>
      </c>
      <c r="D73" s="20"/>
      <c r="E73" s="4">
        <v>-64</v>
      </c>
      <c r="F73" s="10" t="str">
        <f>IF(C73=B72,B74,IF(C73=B74,B72,0))</f>
        <v>Валеев Риф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Валеев Риф</v>
      </c>
      <c r="C74" s="4">
        <v>-65</v>
      </c>
      <c r="D74" s="6" t="str">
        <f>IF(D71=C69,C73,IF(D71=C73,C69,0))</f>
        <v>Сафиуллин Азат</v>
      </c>
      <c r="E74" s="5"/>
      <c r="F74" s="4">
        <v>-66</v>
      </c>
      <c r="G74" s="6" t="str">
        <f>IF(G72=F71,F73,IF(G72=F73,F71,0))</f>
        <v>Максютов Азат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2009. 17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День российской печати.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Урманов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Хабиров Марс</v>
      </c>
      <c r="C6" s="7">
        <v>40</v>
      </c>
      <c r="D6" s="14" t="s">
        <v>49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Кузнецов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Толкачев Иван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41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Мустафин Рафаэль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Волков Виктор</v>
      </c>
      <c r="C14" s="7">
        <v>42</v>
      </c>
      <c r="D14" s="14" t="s">
        <v>40</v>
      </c>
      <c r="E14" s="7">
        <v>53</v>
      </c>
      <c r="F14" s="21" t="s">
        <v>39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Тодрамович Александр</v>
      </c>
      <c r="C16" s="5"/>
      <c r="D16" s="7">
        <v>49</v>
      </c>
      <c r="E16" s="21" t="s">
        <v>40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IF(Мстр1!F51=Мстр1!E43,Мстр1!E59,IF(Мстр1!F51=Мстр1!E59,Мстр1!E43,0))</f>
        <v>Кузнецов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Уткулов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Сафиуллин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Семенов Юрий</v>
      </c>
      <c r="C22" s="7">
        <v>44</v>
      </c>
      <c r="D22" s="14" t="s">
        <v>47</v>
      </c>
      <c r="E22" s="7">
        <v>54</v>
      </c>
      <c r="F22" s="14" t="s">
        <v>46</v>
      </c>
      <c r="G22" s="15"/>
      <c r="H22" s="7">
        <v>60</v>
      </c>
      <c r="I22" s="26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Шакиров Ильяс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Насыров Илдар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46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Давлетов Тимур</v>
      </c>
      <c r="C30" s="7">
        <v>46</v>
      </c>
      <c r="D30" s="14" t="s">
        <v>43</v>
      </c>
      <c r="E30" s="7">
        <v>55</v>
      </c>
      <c r="F30" s="21" t="s">
        <v>44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Валеев Риф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Бакиров Наиль</v>
      </c>
      <c r="C32" s="5"/>
      <c r="D32" s="7">
        <v>51</v>
      </c>
      <c r="E32" s="21" t="s">
        <v>43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IF(Мстр1!F19=Мстр1!E11,Мстр1!E27,IF(Мстр1!F19=Мстр1!E27,Мстр1!E11,0))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Сафиуллин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Толкачев Иван</v>
      </c>
      <c r="C39" s="11"/>
      <c r="D39" s="5"/>
      <c r="E39" s="5"/>
      <c r="F39" s="4">
        <v>-49</v>
      </c>
      <c r="G39" s="10" t="str">
        <f>IF(E16=D14,D18,IF(E16=D18,D14,0))</f>
        <v>Уткулов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Волков Виктор</v>
      </c>
      <c r="C41" s="11"/>
      <c r="D41" s="11"/>
      <c r="E41" s="5"/>
      <c r="F41" s="4">
        <v>-50</v>
      </c>
      <c r="G41" s="6" t="str">
        <f>IF(E24=D22,D26,IF(E24=D26,D22,0))</f>
        <v>Шакиров Ильяс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Бакиров Наиль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Уткулов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Насыров Илдар</v>
      </c>
      <c r="C47" s="11"/>
      <c r="D47" s="11"/>
      <c r="E47" s="5"/>
      <c r="F47" s="5"/>
      <c r="G47" s="4">
        <v>-68</v>
      </c>
      <c r="H47" s="10" t="str">
        <f>IF(H42=G41,G43,IF(H42=G43,G41,0))</f>
        <v>Бакиров Наиль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Толкачев Иван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Сафиуллин Александр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Хабиров Марс</v>
      </c>
      <c r="E52" s="20"/>
      <c r="F52" s="4">
        <v>-72</v>
      </c>
      <c r="G52" s="10" t="str">
        <f>IF(C42=B41,B43,IF(C42=B43,B41,0))</f>
        <v>Волков Виктор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5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Юрий</v>
      </c>
      <c r="E54" s="16" t="s">
        <v>31</v>
      </c>
      <c r="F54" s="4">
        <v>-73</v>
      </c>
      <c r="G54" s="6" t="str">
        <f>IF(C46=B45,B47,IF(C46=B47,B45,0))</f>
        <v>Насыров Илдар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Юрий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Давлетов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Толкачев Иван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Насыров Илдар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Насыров Илдар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2009-01-17T14:03:42Z</cp:lastPrinted>
  <dcterms:created xsi:type="dcterms:W3CDTF">2008-02-03T08:28:10Z</dcterms:created>
  <dcterms:modified xsi:type="dcterms:W3CDTF">2009-01-19T18:16:47Z</dcterms:modified>
  <cp:category/>
  <cp:version/>
  <cp:contentType/>
  <cp:contentStatus/>
</cp:coreProperties>
</file>